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und-fs01.islamfund.local\fs$\Обмен Секретарь-ТЮ\2025\Заявки-2025\"/>
    </mc:Choice>
  </mc:AlternateContent>
  <xr:revisionPtr revIDLastSave="0" documentId="13_ncr:1_{708C7BC6-30D5-4475-AB7E-6D67A716D074}" xr6:coauthVersionLast="47" xr6:coauthVersionMax="47" xr10:uidLastSave="{00000000-0000-0000-0000-000000000000}"/>
  <bookViews>
    <workbookView xWindow="-120" yWindow="-120" windowWidth="29040" windowHeight="15720" xr2:uid="{65BDAECE-96E3-4863-8A78-11D50A295EF0}"/>
  </bookViews>
  <sheets>
    <sheet name="Плановый бюджет (Лист 3)" sheetId="1" r:id="rId1"/>
    <sheet name="ПБ корр" sheetId="2" r:id="rId2"/>
    <sheet name="Мероприятия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2" l="1"/>
  <c r="E52" i="2"/>
  <c r="E36" i="2"/>
  <c r="E37" i="2"/>
  <c r="E38" i="2"/>
  <c r="E23" i="2"/>
  <c r="E24" i="2"/>
  <c r="C9" i="1"/>
  <c r="C13" i="2"/>
  <c r="C63" i="2"/>
  <c r="C62" i="2"/>
  <c r="D55" i="2"/>
  <c r="C58" i="2"/>
  <c r="E58" i="2" s="1"/>
  <c r="C57" i="2"/>
  <c r="C55" i="2" s="1"/>
  <c r="A58" i="2"/>
  <c r="A57" i="2"/>
  <c r="C49" i="2"/>
  <c r="C50" i="2"/>
  <c r="C51" i="2"/>
  <c r="C52" i="2"/>
  <c r="C53" i="2"/>
  <c r="C48" i="2"/>
  <c r="A52" i="2"/>
  <c r="A53" i="2"/>
  <c r="A51" i="2"/>
  <c r="C43" i="2"/>
  <c r="C44" i="2"/>
  <c r="C42" i="2"/>
  <c r="C31" i="2"/>
  <c r="C32" i="2"/>
  <c r="C33" i="2"/>
  <c r="C34" i="2"/>
  <c r="C35" i="2"/>
  <c r="C36" i="2"/>
  <c r="C37" i="2"/>
  <c r="C38" i="2"/>
  <c r="C30" i="2"/>
  <c r="A37" i="2"/>
  <c r="A38" i="2"/>
  <c r="A36" i="2"/>
  <c r="C8" i="2"/>
  <c r="C12" i="2"/>
  <c r="C18" i="2"/>
  <c r="C17" i="2"/>
  <c r="C23" i="2"/>
  <c r="C24" i="2"/>
  <c r="C25" i="2"/>
  <c r="C26" i="2"/>
  <c r="C22" i="2"/>
  <c r="B23" i="2"/>
  <c r="B24" i="2"/>
  <c r="B25" i="2"/>
  <c r="B26" i="2"/>
  <c r="B22" i="2"/>
  <c r="A23" i="2"/>
  <c r="A24" i="2"/>
  <c r="A25" i="2"/>
  <c r="A26" i="2"/>
  <c r="A22" i="2"/>
  <c r="C15" i="2" l="1"/>
  <c r="C46" i="2"/>
  <c r="C20" i="2"/>
  <c r="E57" i="2"/>
  <c r="C10" i="2"/>
  <c r="C28" i="2"/>
  <c r="C59" i="1"/>
  <c r="C54" i="1"/>
  <c r="C45" i="1"/>
  <c r="C39" i="1"/>
  <c r="C27" i="1"/>
  <c r="C19" i="1"/>
  <c r="E8" i="2" l="1"/>
  <c r="E63" i="2"/>
  <c r="E62" i="2"/>
  <c r="D60" i="2"/>
  <c r="C60" i="2"/>
  <c r="E55" i="2"/>
  <c r="E53" i="2"/>
  <c r="E50" i="2"/>
  <c r="E49" i="2"/>
  <c r="E48" i="2"/>
  <c r="D46" i="2"/>
  <c r="E44" i="2"/>
  <c r="E43" i="2"/>
  <c r="E42" i="2"/>
  <c r="D40" i="2"/>
  <c r="C40" i="2"/>
  <c r="E35" i="2"/>
  <c r="E34" i="2"/>
  <c r="E33" i="2"/>
  <c r="E32" i="2"/>
  <c r="E31" i="2"/>
  <c r="E30" i="2"/>
  <c r="D28" i="2"/>
  <c r="E26" i="2"/>
  <c r="E25" i="2"/>
  <c r="E22" i="2"/>
  <c r="D20" i="2"/>
  <c r="E18" i="2"/>
  <c r="E17" i="2"/>
  <c r="D15" i="2"/>
  <c r="E13" i="2"/>
  <c r="E12" i="2"/>
  <c r="D10" i="2"/>
  <c r="C14" i="1"/>
  <c r="C8" i="1" s="1"/>
  <c r="C9" i="2" s="1"/>
  <c r="E60" i="2" l="1"/>
  <c r="E46" i="2"/>
  <c r="E40" i="2"/>
  <c r="E28" i="2"/>
  <c r="E20" i="2"/>
  <c r="E15" i="2"/>
  <c r="D9" i="2"/>
  <c r="E10" i="2"/>
  <c r="E9" i="2" l="1"/>
</calcChain>
</file>

<file path=xl/sharedStrings.xml><?xml version="1.0" encoding="utf-8"?>
<sst xmlns="http://schemas.openxmlformats.org/spreadsheetml/2006/main" count="233" uniqueCount="100">
  <si>
    <t>Плановый бюджет</t>
  </si>
  <si>
    <t>Единицы измерения, руб.</t>
  </si>
  <si>
    <t>Наименование показателя</t>
  </si>
  <si>
    <t>Код строки</t>
  </si>
  <si>
    <t>Объем выплат по плану</t>
  </si>
  <si>
    <t>Объем запрашиваемых средств</t>
  </si>
  <si>
    <t>0200</t>
  </si>
  <si>
    <t>Выплаты по расходам всего:</t>
  </si>
  <si>
    <t>0300</t>
  </si>
  <si>
    <t>в том числе:                                             выплаты персоналу, всего:</t>
  </si>
  <si>
    <t>0310</t>
  </si>
  <si>
    <t xml:space="preserve">из них: </t>
  </si>
  <si>
    <t>Х</t>
  </si>
  <si>
    <t>налог на доходы физических лиц</t>
  </si>
  <si>
    <t>0311</t>
  </si>
  <si>
    <t>выплата персоналу</t>
  </si>
  <si>
    <t>0312</t>
  </si>
  <si>
    <t>взносы на обязательное страхование</t>
  </si>
  <si>
    <t>0320</t>
  </si>
  <si>
    <t>из них:</t>
  </si>
  <si>
    <t>0321</t>
  </si>
  <si>
    <t>0322</t>
  </si>
  <si>
    <t>иные выплаты физическим лицам</t>
  </si>
  <si>
    <t>0330</t>
  </si>
  <si>
    <t>закупка работ и услуг</t>
  </si>
  <si>
    <t>0340</t>
  </si>
  <si>
    <t>услуги связи (почта, телефон, интернет, курьерская служба, хостинг и т.д.)</t>
  </si>
  <si>
    <t>эксплуатационные расходы недвижимого имущества</t>
  </si>
  <si>
    <t>эксплуатационные расходы движимого имущества</t>
  </si>
  <si>
    <t>командировочные расходы (проезд, проживание)</t>
  </si>
  <si>
    <t>прочее (услуги аудитора, комиссия банка, нотариус, переводы, юридическая поддержка,  информационно-консультационные услуги и т.д.)</t>
  </si>
  <si>
    <t>капитальный ремонт недвижимого имущества</t>
  </si>
  <si>
    <t>закупка непроизведенных активов, нематериальных активов, материальных запасов и основных средств, всего:</t>
  </si>
  <si>
    <t>0350</t>
  </si>
  <si>
    <t>приобретение недвижимого имущества (здания, сооружения, земля в том числе расходы, связанные с покупкой, оценкой и регистрацией)</t>
  </si>
  <si>
    <t>приобретение НМА (исключительные права на результаты интеллектуальной деятельности и средства индивидуализации со сроком полезного использования больше 12 месяцев. В бухучете к НМА также относят неисключительные права на лицензионное ПО, лицензии на отдельные виды деятельности и любые успешные НИОКР.)</t>
  </si>
  <si>
    <t>материальные запасы, основные средства</t>
  </si>
  <si>
    <t>закупка непроизводственных запасов для благотворительных целей</t>
  </si>
  <si>
    <t>0351</t>
  </si>
  <si>
    <t>издание, приобретение литературы (книги, брошюры и т.д.)</t>
  </si>
  <si>
    <t>периодические издания</t>
  </si>
  <si>
    <t>приобретения предметов религиозного значения, символики государства</t>
  </si>
  <si>
    <t>реализация проектов</t>
  </si>
  <si>
    <t>0390</t>
  </si>
  <si>
    <t>в том числе:</t>
  </si>
  <si>
    <t>предоставление средств организацияциям входящим в состав ДУМ</t>
  </si>
  <si>
    <t>0391</t>
  </si>
  <si>
    <t>религиозные</t>
  </si>
  <si>
    <t>образовательные</t>
  </si>
  <si>
    <t>Руководитель</t>
  </si>
  <si>
    <t>Главный бухгалтер</t>
  </si>
  <si>
    <t xml:space="preserve">Исполнитель </t>
  </si>
  <si>
    <t>"___" января 2025 года.</t>
  </si>
  <si>
    <t>Запрос на корректировку бюджета</t>
  </si>
  <si>
    <t>Объемы выплат</t>
  </si>
  <si>
    <t>по плану</t>
  </si>
  <si>
    <t>по факту</t>
  </si>
  <si>
    <t>отклонение от планового значения</t>
  </si>
  <si>
    <t>Информация о ключевых мероприятиях</t>
  </si>
  <si>
    <t>№ п/п</t>
  </si>
  <si>
    <t>Вид мероприятия</t>
  </si>
  <si>
    <t>Название</t>
  </si>
  <si>
    <t>Дата</t>
  </si>
  <si>
    <t>Место проведения</t>
  </si>
  <si>
    <t>Количество участников</t>
  </si>
  <si>
    <t>"___" ____________ 2025 года.</t>
  </si>
  <si>
    <t>страховые взносы единый тариф</t>
  </si>
  <si>
    <t>взносы на НС и ПЗ</t>
  </si>
  <si>
    <t>0330.1</t>
  </si>
  <si>
    <t>0330.2</t>
  </si>
  <si>
    <t>0330.3</t>
  </si>
  <si>
    <t>0330.4</t>
  </si>
  <si>
    <t>0330.5</t>
  </si>
  <si>
    <t>0340.1</t>
  </si>
  <si>
    <t>0340.2</t>
  </si>
  <si>
    <t>0340.3</t>
  </si>
  <si>
    <t>0340.4</t>
  </si>
  <si>
    <t>0340.5</t>
  </si>
  <si>
    <t>0340.6</t>
  </si>
  <si>
    <t>0340.7</t>
  </si>
  <si>
    <t>0340.8</t>
  </si>
  <si>
    <t>0340.9</t>
  </si>
  <si>
    <t>0350.1</t>
  </si>
  <si>
    <t>0350.2</t>
  </si>
  <si>
    <t>0350.3</t>
  </si>
  <si>
    <t>0351.1</t>
  </si>
  <si>
    <t>0351.2</t>
  </si>
  <si>
    <t>0351.3</t>
  </si>
  <si>
    <t>0351.4</t>
  </si>
  <si>
    <t>0351.5</t>
  </si>
  <si>
    <t>0351.6</t>
  </si>
  <si>
    <t>0390.1</t>
  </si>
  <si>
    <t>0390.2</t>
  </si>
  <si>
    <t>предоставление средств организациям входящим в состав ДУМ</t>
  </si>
  <si>
    <t>0391.1</t>
  </si>
  <si>
    <t>0391.2</t>
  </si>
  <si>
    <t>прочие</t>
  </si>
  <si>
    <t>"___" _________________ 2025 года.</t>
  </si>
  <si>
    <t>Приложение № ___ к Договору № ______________ от "____ " _____________________ 2025 г.</t>
  </si>
  <si>
    <t>Лист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</si>
</sst>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#,##0.00\ &quot;₽&quot;"/>
    <numFmt numFmtId="166" formatCode="#,##0.00\ _₽;[Red]\-#,##0.00\ _₽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center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166" fontId="3" fillId="0" borderId="0" xfId="0" applyNumberFormat="1" applyFont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66" fontId="2" fillId="0" borderId="0" xfId="0" applyNumberFormat="1" applyFont="1" applyAlignment="1" applyProtection="1">
      <alignment horizontal="center"/>
      <protection locked="0"/>
    </xf>
    <xf numFmtId="166" fontId="3" fillId="0" borderId="0" xfId="0" applyNumberFormat="1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49" fontId="4" fillId="0" borderId="2" xfId="0" applyNumberFormat="1" applyFont="1" applyBorder="1" applyAlignment="1" applyProtection="1">
      <alignment horizontal="center"/>
      <protection locked="0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164" fontId="6" fillId="0" borderId="2" xfId="0" applyNumberFormat="1" applyFont="1" applyBorder="1"/>
    <xf numFmtId="164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64" fontId="3" fillId="3" borderId="4" xfId="0" applyNumberFormat="1" applyFont="1" applyFill="1" applyBorder="1" applyProtection="1">
      <protection locked="0"/>
    </xf>
    <xf numFmtId="0" fontId="6" fillId="0" borderId="2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" fillId="3" borderId="3" xfId="0" applyFont="1" applyFill="1" applyBorder="1" applyAlignment="1" applyProtection="1">
      <alignment wrapText="1"/>
      <protection locked="0"/>
    </xf>
    <xf numFmtId="164" fontId="1" fillId="3" borderId="3" xfId="0" applyNumberFormat="1" applyFont="1" applyFill="1" applyBorder="1" applyProtection="1">
      <protection locked="0"/>
    </xf>
    <xf numFmtId="164" fontId="6" fillId="0" borderId="2" xfId="0" applyNumberFormat="1" applyFont="1" applyBorder="1" applyAlignment="1" applyProtection="1">
      <alignment horizontal="left"/>
      <protection locked="0"/>
    </xf>
    <xf numFmtId="164" fontId="6" fillId="2" borderId="2" xfId="0" applyNumberFormat="1" applyFont="1" applyFill="1" applyBorder="1"/>
    <xf numFmtId="164" fontId="1" fillId="2" borderId="2" xfId="0" applyNumberFormat="1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64" fontId="1" fillId="3" borderId="5" xfId="0" applyNumberFormat="1" applyFont="1" applyFill="1" applyBorder="1" applyProtection="1">
      <protection locked="0"/>
    </xf>
    <xf numFmtId="164" fontId="6" fillId="2" borderId="2" xfId="0" applyNumberFormat="1" applyFont="1" applyFill="1" applyBorder="1" applyAlignment="1">
      <alignment horizontal="center"/>
    </xf>
    <xf numFmtId="166" fontId="4" fillId="0" borderId="2" xfId="0" applyNumberFormat="1" applyFont="1" applyBorder="1" applyAlignment="1" applyProtection="1">
      <alignment horizontal="center" wrapText="1"/>
      <protection locked="0"/>
    </xf>
    <xf numFmtId="0" fontId="6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4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166" fontId="6" fillId="0" borderId="2" xfId="0" applyNumberFormat="1" applyFont="1" applyBorder="1" applyAlignment="1" applyProtection="1">
      <alignment horizontal="center"/>
      <protection locked="0"/>
    </xf>
    <xf numFmtId="166" fontId="6" fillId="2" borderId="2" xfId="0" applyNumberFormat="1" applyFont="1" applyFill="1" applyBorder="1" applyAlignment="1">
      <alignment horizontal="center"/>
    </xf>
    <xf numFmtId="166" fontId="1" fillId="2" borderId="2" xfId="0" applyNumberFormat="1" applyFont="1" applyFill="1" applyBorder="1" applyAlignment="1">
      <alignment horizontal="center"/>
    </xf>
    <xf numFmtId="166" fontId="1" fillId="2" borderId="2" xfId="0" applyNumberFormat="1" applyFont="1" applyFill="1" applyBorder="1" applyAlignment="1" applyProtection="1">
      <alignment horizontal="center"/>
      <protection locked="0"/>
    </xf>
    <xf numFmtId="166" fontId="1" fillId="0" borderId="2" xfId="0" applyNumberFormat="1" applyFont="1" applyBorder="1" applyAlignment="1">
      <alignment horizontal="center"/>
    </xf>
    <xf numFmtId="166" fontId="1" fillId="3" borderId="4" xfId="0" applyNumberFormat="1" applyFont="1" applyFill="1" applyBorder="1" applyAlignment="1" applyProtection="1">
      <alignment horizontal="center"/>
      <protection locked="0"/>
    </xf>
    <xf numFmtId="166" fontId="1" fillId="3" borderId="5" xfId="0" applyNumberFormat="1" applyFont="1" applyFill="1" applyBorder="1" applyAlignment="1" applyProtection="1">
      <alignment horizontal="center"/>
      <protection locked="0"/>
    </xf>
    <xf numFmtId="166" fontId="1" fillId="2" borderId="3" xfId="0" applyNumberFormat="1" applyFont="1" applyFill="1" applyBorder="1" applyAlignment="1" applyProtection="1">
      <alignment horizontal="center"/>
      <protection locked="0"/>
    </xf>
    <xf numFmtId="164" fontId="4" fillId="3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0" xfId="0" applyFont="1" applyAlignment="1">
      <alignment horizontal="left"/>
    </xf>
    <xf numFmtId="0" fontId="4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166" fontId="4" fillId="0" borderId="0" xfId="0" applyNumberFormat="1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80441-F43B-46F7-9F44-3A45FAAA087C}">
  <sheetPr>
    <pageSetUpPr fitToPage="1"/>
  </sheetPr>
  <dimension ref="A1:G80"/>
  <sheetViews>
    <sheetView tabSelected="1" workbookViewId="0">
      <selection sqref="A1:C1"/>
    </sheetView>
  </sheetViews>
  <sheetFormatPr defaultColWidth="9.140625" defaultRowHeight="15" x14ac:dyDescent="0.25"/>
  <cols>
    <col min="1" max="1" width="46" style="1" customWidth="1"/>
    <col min="2" max="2" width="9.140625" style="1"/>
    <col min="3" max="3" width="31.85546875" style="1" customWidth="1"/>
    <col min="4" max="4" width="23.28515625" style="1" customWidth="1"/>
    <col min="5" max="5" width="32" style="1" customWidth="1"/>
    <col min="6" max="6" width="18.5703125" style="1" customWidth="1"/>
    <col min="7" max="7" width="16.42578125" style="1" customWidth="1"/>
    <col min="8" max="8" width="22.7109375" style="1" customWidth="1"/>
    <col min="9" max="16384" width="9.140625" style="1"/>
  </cols>
  <sheetData>
    <row r="1" spans="1:6" ht="15.75" x14ac:dyDescent="0.25">
      <c r="A1" s="53" t="s">
        <v>99</v>
      </c>
      <c r="B1" s="53"/>
      <c r="C1" s="53"/>
    </row>
    <row r="2" spans="1:6" ht="21.75" customHeight="1" x14ac:dyDescent="0.3">
      <c r="A2" s="54"/>
      <c r="B2" s="54"/>
      <c r="C2" s="54"/>
    </row>
    <row r="3" spans="1:6" ht="18.75" x14ac:dyDescent="0.3">
      <c r="A3" s="54" t="s">
        <v>0</v>
      </c>
      <c r="B3" s="54"/>
      <c r="C3" s="54"/>
    </row>
    <row r="4" spans="1:6" ht="15.75" x14ac:dyDescent="0.25">
      <c r="A4" s="12" t="s">
        <v>1</v>
      </c>
    </row>
    <row r="5" spans="1:6" ht="35.25" customHeight="1" x14ac:dyDescent="0.25">
      <c r="A5" s="13" t="s">
        <v>2</v>
      </c>
      <c r="B5" s="13" t="s">
        <v>3</v>
      </c>
      <c r="C5" s="14" t="s">
        <v>4</v>
      </c>
    </row>
    <row r="6" spans="1:6" s="3" customFormat="1" ht="15.75" x14ac:dyDescent="0.25">
      <c r="A6" s="15">
        <v>1</v>
      </c>
      <c r="B6" s="15">
        <v>2</v>
      </c>
      <c r="C6" s="15">
        <v>3</v>
      </c>
    </row>
    <row r="7" spans="1:6" ht="18.75" x14ac:dyDescent="0.3">
      <c r="A7" s="24" t="s">
        <v>5</v>
      </c>
      <c r="B7" s="16" t="s">
        <v>6</v>
      </c>
      <c r="C7" s="28"/>
    </row>
    <row r="8" spans="1:6" ht="18.75" x14ac:dyDescent="0.3">
      <c r="A8" s="24" t="s">
        <v>7</v>
      </c>
      <c r="B8" s="16" t="s">
        <v>8</v>
      </c>
      <c r="C8" s="18">
        <f>C9+C14+C27+C39+C54+C19+C59+C45</f>
        <v>0</v>
      </c>
      <c r="D8" s="4"/>
      <c r="E8" s="4"/>
    </row>
    <row r="9" spans="1:6" ht="37.5" x14ac:dyDescent="0.3">
      <c r="A9" s="24" t="s">
        <v>9</v>
      </c>
      <c r="B9" s="16" t="s">
        <v>10</v>
      </c>
      <c r="C9" s="29">
        <f>C11+C12</f>
        <v>0</v>
      </c>
      <c r="D9" s="4"/>
      <c r="E9" s="4"/>
      <c r="F9" s="4"/>
    </row>
    <row r="10" spans="1:6" ht="18.75" x14ac:dyDescent="0.3">
      <c r="A10" s="25" t="s">
        <v>11</v>
      </c>
      <c r="B10" s="17" t="s">
        <v>12</v>
      </c>
      <c r="C10" s="17" t="s">
        <v>12</v>
      </c>
      <c r="D10" s="4"/>
      <c r="E10" s="4"/>
      <c r="F10" s="4"/>
    </row>
    <row r="11" spans="1:6" ht="18.75" x14ac:dyDescent="0.3">
      <c r="A11" s="25" t="s">
        <v>13</v>
      </c>
      <c r="B11" s="16" t="s">
        <v>14</v>
      </c>
      <c r="C11" s="30"/>
      <c r="D11" s="4"/>
      <c r="E11" s="4"/>
      <c r="F11" s="4"/>
    </row>
    <row r="12" spans="1:6" ht="15.75" customHeight="1" x14ac:dyDescent="0.3">
      <c r="A12" s="25" t="s">
        <v>15</v>
      </c>
      <c r="B12" s="16" t="s">
        <v>16</v>
      </c>
      <c r="C12" s="30"/>
      <c r="D12" s="4"/>
      <c r="E12" s="4"/>
      <c r="F12" s="4"/>
    </row>
    <row r="13" spans="1:6" ht="15.75" customHeight="1" x14ac:dyDescent="0.3">
      <c r="A13" s="26"/>
      <c r="B13" s="22"/>
      <c r="C13" s="31"/>
      <c r="D13" s="4"/>
      <c r="E13" s="4"/>
      <c r="F13" s="4"/>
    </row>
    <row r="14" spans="1:6" ht="37.5" x14ac:dyDescent="0.3">
      <c r="A14" s="24" t="s">
        <v>17</v>
      </c>
      <c r="B14" s="16" t="s">
        <v>18</v>
      </c>
      <c r="C14" s="29">
        <f>C16+C17</f>
        <v>0</v>
      </c>
      <c r="D14" s="4"/>
      <c r="E14" s="4"/>
      <c r="F14" s="4"/>
    </row>
    <row r="15" spans="1:6" ht="18.75" x14ac:dyDescent="0.3">
      <c r="A15" s="25" t="s">
        <v>19</v>
      </c>
      <c r="B15" s="17" t="s">
        <v>12</v>
      </c>
      <c r="C15" s="17" t="s">
        <v>12</v>
      </c>
      <c r="D15" s="4"/>
      <c r="E15" s="4"/>
      <c r="F15" s="4"/>
    </row>
    <row r="16" spans="1:6" ht="18.75" x14ac:dyDescent="0.3">
      <c r="A16" s="25" t="s">
        <v>66</v>
      </c>
      <c r="B16" s="16" t="s">
        <v>20</v>
      </c>
      <c r="C16" s="30"/>
      <c r="D16" s="4"/>
      <c r="E16" s="4"/>
      <c r="F16" s="4"/>
    </row>
    <row r="17" spans="1:7" ht="18.75" x14ac:dyDescent="0.3">
      <c r="A17" s="25" t="s">
        <v>67</v>
      </c>
      <c r="B17" s="16" t="s">
        <v>21</v>
      </c>
      <c r="C17" s="30"/>
      <c r="D17" s="4"/>
      <c r="E17" s="4"/>
      <c r="F17" s="4"/>
    </row>
    <row r="18" spans="1:7" ht="18.75" x14ac:dyDescent="0.3">
      <c r="A18" s="27"/>
      <c r="B18" s="23"/>
      <c r="C18" s="32"/>
      <c r="D18" s="4"/>
      <c r="E18" s="4"/>
      <c r="F18" s="4"/>
    </row>
    <row r="19" spans="1:7" ht="18.75" x14ac:dyDescent="0.3">
      <c r="A19" s="24" t="s">
        <v>22</v>
      </c>
      <c r="B19" s="16" t="s">
        <v>23</v>
      </c>
      <c r="C19" s="29">
        <f>SUM(C21:C25)</f>
        <v>0</v>
      </c>
      <c r="D19" s="4"/>
      <c r="E19" s="4"/>
      <c r="F19" s="4"/>
    </row>
    <row r="20" spans="1:7" ht="18.75" x14ac:dyDescent="0.3">
      <c r="A20" s="25" t="s">
        <v>19</v>
      </c>
      <c r="B20" s="17" t="s">
        <v>12</v>
      </c>
      <c r="C20" s="17" t="s">
        <v>12</v>
      </c>
      <c r="D20" s="4"/>
      <c r="E20" s="4"/>
      <c r="F20" s="4"/>
    </row>
    <row r="21" spans="1:7" ht="18.75" x14ac:dyDescent="0.3">
      <c r="A21" s="25"/>
      <c r="B21" s="17" t="s">
        <v>68</v>
      </c>
      <c r="C21" s="19"/>
      <c r="D21" s="4"/>
      <c r="E21" s="4"/>
      <c r="F21" s="4"/>
    </row>
    <row r="22" spans="1:7" ht="18.75" x14ac:dyDescent="0.3">
      <c r="A22" s="25"/>
      <c r="B22" s="17" t="s">
        <v>69</v>
      </c>
      <c r="C22" s="19"/>
      <c r="D22" s="4"/>
      <c r="E22" s="4"/>
      <c r="F22" s="4"/>
    </row>
    <row r="23" spans="1:7" ht="18.75" x14ac:dyDescent="0.3">
      <c r="A23" s="25"/>
      <c r="B23" s="17" t="s">
        <v>70</v>
      </c>
      <c r="C23" s="19"/>
      <c r="D23" s="4"/>
      <c r="E23" s="4"/>
      <c r="F23" s="4"/>
    </row>
    <row r="24" spans="1:7" ht="18.75" x14ac:dyDescent="0.3">
      <c r="A24" s="25"/>
      <c r="B24" s="17" t="s">
        <v>71</v>
      </c>
      <c r="C24" s="19"/>
      <c r="D24" s="4"/>
      <c r="E24" s="4"/>
      <c r="F24" s="4"/>
    </row>
    <row r="25" spans="1:7" ht="18.75" x14ac:dyDescent="0.3">
      <c r="A25" s="25"/>
      <c r="B25" s="17" t="s">
        <v>72</v>
      </c>
      <c r="C25" s="19"/>
      <c r="D25" s="4"/>
      <c r="E25" s="4"/>
      <c r="F25" s="4"/>
    </row>
    <row r="26" spans="1:7" ht="18.75" x14ac:dyDescent="0.3">
      <c r="A26" s="27"/>
      <c r="B26" s="23"/>
      <c r="C26" s="32"/>
      <c r="D26" s="4"/>
      <c r="E26" s="4"/>
      <c r="F26" s="4"/>
    </row>
    <row r="27" spans="1:7" ht="18.75" x14ac:dyDescent="0.3">
      <c r="A27" s="24" t="s">
        <v>24</v>
      </c>
      <c r="B27" s="16" t="s">
        <v>25</v>
      </c>
      <c r="C27" s="29">
        <f>SUM(C29:C37)</f>
        <v>0</v>
      </c>
      <c r="D27" s="4"/>
      <c r="E27" s="4"/>
      <c r="F27" s="4"/>
    </row>
    <row r="28" spans="1:7" ht="18.75" x14ac:dyDescent="0.3">
      <c r="A28" s="25" t="s">
        <v>19</v>
      </c>
      <c r="B28" s="17" t="s">
        <v>12</v>
      </c>
      <c r="C28" s="17" t="s">
        <v>12</v>
      </c>
      <c r="D28" s="4"/>
      <c r="E28" s="4"/>
      <c r="F28" s="4"/>
    </row>
    <row r="29" spans="1:7" ht="56.25" x14ac:dyDescent="0.3">
      <c r="A29" s="25" t="s">
        <v>26</v>
      </c>
      <c r="B29" s="16" t="s">
        <v>73</v>
      </c>
      <c r="C29" s="19"/>
      <c r="D29" s="4"/>
      <c r="E29" s="4"/>
      <c r="F29" s="4"/>
    </row>
    <row r="30" spans="1:7" ht="37.5" x14ac:dyDescent="0.3">
      <c r="A30" s="25" t="s">
        <v>27</v>
      </c>
      <c r="B30" s="16" t="s">
        <v>74</v>
      </c>
      <c r="C30" s="19"/>
      <c r="D30" s="4"/>
      <c r="E30" s="4"/>
      <c r="F30" s="4"/>
      <c r="G30" s="4"/>
    </row>
    <row r="31" spans="1:7" ht="37.5" x14ac:dyDescent="0.3">
      <c r="A31" s="25" t="s">
        <v>28</v>
      </c>
      <c r="B31" s="16" t="s">
        <v>75</v>
      </c>
      <c r="C31" s="19"/>
      <c r="D31" s="4"/>
      <c r="E31" s="4"/>
      <c r="F31" s="4"/>
    </row>
    <row r="32" spans="1:7" ht="37.5" x14ac:dyDescent="0.3">
      <c r="A32" s="25" t="s">
        <v>29</v>
      </c>
      <c r="B32" s="16" t="s">
        <v>76</v>
      </c>
      <c r="C32" s="19"/>
      <c r="D32" s="4"/>
      <c r="E32" s="4"/>
      <c r="F32" s="4"/>
    </row>
    <row r="33" spans="1:7" ht="93.75" x14ac:dyDescent="0.3">
      <c r="A33" s="25" t="s">
        <v>30</v>
      </c>
      <c r="B33" s="16" t="s">
        <v>77</v>
      </c>
      <c r="C33" s="19"/>
      <c r="D33" s="4"/>
      <c r="E33" s="4"/>
      <c r="F33" s="4"/>
    </row>
    <row r="34" spans="1:7" ht="37.5" x14ac:dyDescent="0.3">
      <c r="A34" s="25" t="s">
        <v>31</v>
      </c>
      <c r="B34" s="16" t="s">
        <v>78</v>
      </c>
      <c r="C34" s="19"/>
      <c r="D34" s="4"/>
      <c r="E34" s="4"/>
      <c r="F34" s="4"/>
    </row>
    <row r="35" spans="1:7" ht="18.75" x14ac:dyDescent="0.3">
      <c r="A35" s="25"/>
      <c r="B35" s="16" t="s">
        <v>79</v>
      </c>
      <c r="C35" s="19"/>
      <c r="D35" s="4"/>
      <c r="E35" s="4"/>
      <c r="F35" s="4"/>
    </row>
    <row r="36" spans="1:7" ht="18.75" x14ac:dyDescent="0.3">
      <c r="A36" s="25"/>
      <c r="B36" s="16" t="s">
        <v>80</v>
      </c>
      <c r="C36" s="19"/>
      <c r="D36" s="4"/>
      <c r="E36" s="4"/>
      <c r="F36" s="4"/>
    </row>
    <row r="37" spans="1:7" ht="18.75" x14ac:dyDescent="0.3">
      <c r="A37" s="25"/>
      <c r="B37" s="16" t="s">
        <v>81</v>
      </c>
      <c r="C37" s="19"/>
      <c r="D37" s="4"/>
      <c r="E37" s="4"/>
      <c r="F37" s="4"/>
      <c r="G37" s="4"/>
    </row>
    <row r="38" spans="1:7" ht="18.75" x14ac:dyDescent="0.3">
      <c r="A38" s="26"/>
      <c r="B38" s="22"/>
      <c r="C38" s="31"/>
      <c r="D38" s="4"/>
      <c r="E38" s="4"/>
      <c r="F38" s="4"/>
    </row>
    <row r="39" spans="1:7" ht="75" x14ac:dyDescent="0.3">
      <c r="A39" s="24" t="s">
        <v>32</v>
      </c>
      <c r="B39" s="16" t="s">
        <v>33</v>
      </c>
      <c r="C39" s="29">
        <f>SUM(C41:C43)</f>
        <v>0</v>
      </c>
      <c r="D39" s="4"/>
      <c r="E39" s="4"/>
      <c r="F39" s="4"/>
    </row>
    <row r="40" spans="1:7" ht="18.75" x14ac:dyDescent="0.3">
      <c r="A40" s="25" t="s">
        <v>11</v>
      </c>
      <c r="B40" s="17" t="s">
        <v>12</v>
      </c>
      <c r="C40" s="17" t="s">
        <v>12</v>
      </c>
      <c r="D40" s="4"/>
      <c r="E40" s="4"/>
      <c r="F40" s="4"/>
    </row>
    <row r="41" spans="1:7" ht="93.75" x14ac:dyDescent="0.3">
      <c r="A41" s="25" t="s">
        <v>34</v>
      </c>
      <c r="B41" s="16" t="s">
        <v>82</v>
      </c>
      <c r="C41" s="19"/>
      <c r="D41" s="4"/>
      <c r="E41" s="4"/>
      <c r="F41" s="4"/>
    </row>
    <row r="42" spans="1:7" ht="206.25" x14ac:dyDescent="0.3">
      <c r="A42" s="25" t="s">
        <v>35</v>
      </c>
      <c r="B42" s="16" t="s">
        <v>83</v>
      </c>
      <c r="C42" s="19"/>
      <c r="D42" s="4"/>
      <c r="E42" s="4"/>
      <c r="F42" s="4"/>
    </row>
    <row r="43" spans="1:7" ht="37.5" x14ac:dyDescent="0.3">
      <c r="A43" s="25" t="s">
        <v>36</v>
      </c>
      <c r="B43" s="16" t="s">
        <v>84</v>
      </c>
      <c r="C43" s="19"/>
      <c r="D43" s="4"/>
      <c r="E43" s="4"/>
      <c r="F43" s="4"/>
    </row>
    <row r="44" spans="1:7" ht="18.75" x14ac:dyDescent="0.3">
      <c r="A44" s="26"/>
      <c r="B44" s="22"/>
      <c r="C44" s="31"/>
      <c r="D44" s="4"/>
      <c r="E44" s="4"/>
      <c r="F44" s="4"/>
      <c r="G44" s="4"/>
    </row>
    <row r="45" spans="1:7" ht="56.25" x14ac:dyDescent="0.3">
      <c r="A45" s="24" t="s">
        <v>37</v>
      </c>
      <c r="B45" s="16" t="s">
        <v>38</v>
      </c>
      <c r="C45" s="33">
        <f>SUM(C47:C52)</f>
        <v>0</v>
      </c>
      <c r="D45" s="4"/>
      <c r="E45" s="4"/>
      <c r="F45" s="4"/>
      <c r="G45" s="4"/>
    </row>
    <row r="46" spans="1:7" ht="18.75" x14ac:dyDescent="0.3">
      <c r="A46" s="25" t="s">
        <v>11</v>
      </c>
      <c r="B46" s="17" t="s">
        <v>12</v>
      </c>
      <c r="C46" s="17" t="s">
        <v>12</v>
      </c>
      <c r="D46" s="4"/>
      <c r="E46" s="4"/>
      <c r="F46" s="4"/>
    </row>
    <row r="47" spans="1:7" ht="37.5" x14ac:dyDescent="0.3">
      <c r="A47" s="25" t="s">
        <v>39</v>
      </c>
      <c r="B47" s="16" t="s">
        <v>85</v>
      </c>
      <c r="C47" s="19"/>
      <c r="D47" s="4"/>
      <c r="E47" s="4"/>
      <c r="F47" s="4"/>
    </row>
    <row r="48" spans="1:7" ht="18.75" x14ac:dyDescent="0.3">
      <c r="A48" s="25" t="s">
        <v>40</v>
      </c>
      <c r="B48" s="16" t="s">
        <v>86</v>
      </c>
      <c r="C48" s="19"/>
      <c r="D48" s="4"/>
      <c r="E48" s="4"/>
      <c r="F48" s="4"/>
    </row>
    <row r="49" spans="1:7" ht="56.25" x14ac:dyDescent="0.3">
      <c r="A49" s="25" t="s">
        <v>41</v>
      </c>
      <c r="B49" s="16" t="s">
        <v>87</v>
      </c>
      <c r="C49" s="19"/>
      <c r="F49" s="4"/>
    </row>
    <row r="50" spans="1:7" ht="18.75" x14ac:dyDescent="0.3">
      <c r="A50" s="25"/>
      <c r="B50" s="16" t="s">
        <v>88</v>
      </c>
      <c r="C50" s="19"/>
      <c r="F50" s="4"/>
    </row>
    <row r="51" spans="1:7" ht="18.75" x14ac:dyDescent="0.3">
      <c r="A51" s="25"/>
      <c r="B51" s="16" t="s">
        <v>89</v>
      </c>
      <c r="C51" s="19"/>
      <c r="D51" s="4"/>
      <c r="E51" s="4"/>
      <c r="F51" s="4"/>
    </row>
    <row r="52" spans="1:7" ht="18.75" x14ac:dyDescent="0.3">
      <c r="A52" s="25"/>
      <c r="B52" s="16" t="s">
        <v>90</v>
      </c>
      <c r="C52" s="19"/>
    </row>
    <row r="53" spans="1:7" ht="18.75" x14ac:dyDescent="0.3">
      <c r="A53" s="26"/>
      <c r="B53" s="22"/>
      <c r="C53" s="31"/>
    </row>
    <row r="54" spans="1:7" ht="18.75" x14ac:dyDescent="0.3">
      <c r="A54" s="24" t="s">
        <v>42</v>
      </c>
      <c r="B54" s="16" t="s">
        <v>43</v>
      </c>
      <c r="C54" s="18">
        <f>SUM(C56:C57)</f>
        <v>0</v>
      </c>
      <c r="E54" s="5"/>
      <c r="F54" s="5"/>
      <c r="G54" s="5"/>
    </row>
    <row r="55" spans="1:7" ht="18.75" x14ac:dyDescent="0.3">
      <c r="A55" s="25" t="s">
        <v>44</v>
      </c>
      <c r="B55" s="17" t="s">
        <v>12</v>
      </c>
      <c r="C55" s="17" t="s">
        <v>12</v>
      </c>
      <c r="F55" s="5"/>
      <c r="G55" s="5"/>
    </row>
    <row r="56" spans="1:7" ht="18.75" x14ac:dyDescent="0.3">
      <c r="A56" s="25" t="s">
        <v>47</v>
      </c>
      <c r="B56" s="16" t="s">
        <v>91</v>
      </c>
      <c r="C56" s="19"/>
    </row>
    <row r="57" spans="1:7" ht="18.75" x14ac:dyDescent="0.3">
      <c r="A57" s="25" t="s">
        <v>96</v>
      </c>
      <c r="B57" s="16" t="s">
        <v>92</v>
      </c>
      <c r="C57" s="19"/>
    </row>
    <row r="58" spans="1:7" ht="18.75" x14ac:dyDescent="0.3">
      <c r="A58" s="26"/>
      <c r="B58" s="22"/>
      <c r="C58" s="31"/>
    </row>
    <row r="59" spans="1:7" ht="56.25" x14ac:dyDescent="0.3">
      <c r="A59" s="24" t="s">
        <v>93</v>
      </c>
      <c r="B59" s="16" t="s">
        <v>46</v>
      </c>
      <c r="C59" s="18">
        <f>C61+C62</f>
        <v>0</v>
      </c>
    </row>
    <row r="60" spans="1:7" ht="18.75" x14ac:dyDescent="0.3">
      <c r="A60" s="25" t="s">
        <v>44</v>
      </c>
      <c r="B60" s="17" t="s">
        <v>12</v>
      </c>
      <c r="C60" s="17" t="s">
        <v>12</v>
      </c>
    </row>
    <row r="61" spans="1:7" ht="18.75" x14ac:dyDescent="0.3">
      <c r="A61" s="25" t="s">
        <v>47</v>
      </c>
      <c r="B61" s="16" t="s">
        <v>94</v>
      </c>
      <c r="C61" s="19"/>
    </row>
    <row r="62" spans="1:7" ht="18.75" x14ac:dyDescent="0.3">
      <c r="A62" s="25" t="s">
        <v>48</v>
      </c>
      <c r="B62" s="16" t="s">
        <v>95</v>
      </c>
      <c r="C62" s="19"/>
    </row>
    <row r="63" spans="1:7" ht="29.25" customHeight="1" x14ac:dyDescent="0.25"/>
    <row r="64" spans="1:7" ht="15.75" x14ac:dyDescent="0.25">
      <c r="A64" s="20" t="s">
        <v>49</v>
      </c>
      <c r="B64" s="6"/>
      <c r="C64" s="6"/>
    </row>
    <row r="65" spans="1:5" ht="15" customHeight="1" x14ac:dyDescent="0.25">
      <c r="A65" s="20"/>
      <c r="B65" s="6"/>
      <c r="C65" s="6"/>
    </row>
    <row r="66" spans="1:5" ht="15" customHeight="1" x14ac:dyDescent="0.25">
      <c r="A66" s="20" t="s">
        <v>50</v>
      </c>
      <c r="B66" s="6"/>
      <c r="C66" s="6"/>
    </row>
    <row r="67" spans="1:5" ht="15.75" x14ac:dyDescent="0.25">
      <c r="A67" s="20"/>
      <c r="B67" s="7"/>
      <c r="C67" s="7"/>
      <c r="E67" s="4"/>
    </row>
    <row r="68" spans="1:5" ht="31.5" customHeight="1" x14ac:dyDescent="0.25">
      <c r="A68" s="21" t="s">
        <v>51</v>
      </c>
      <c r="B68" s="7"/>
      <c r="C68" s="7"/>
    </row>
    <row r="69" spans="1:5" ht="15.75" x14ac:dyDescent="0.25">
      <c r="A69" s="21"/>
      <c r="B69" s="6"/>
      <c r="C69" s="6"/>
    </row>
    <row r="70" spans="1:5" ht="15.75" x14ac:dyDescent="0.25">
      <c r="A70" s="20" t="s">
        <v>52</v>
      </c>
      <c r="B70" s="6"/>
      <c r="C70" s="6"/>
    </row>
    <row r="79" spans="1:5" ht="28.5" customHeight="1" x14ac:dyDescent="0.25"/>
    <row r="80" spans="1:5" ht="30" customHeight="1" x14ac:dyDescent="0.25"/>
  </sheetData>
  <sheetProtection algorithmName="SHA-512" hashValue="235Fj9YDoAPITdSBHIZ+HT9+0jNPUnoe9gQHKAsv/apZ488mSoUzuduufiMJsioBQ1gXyh0d0lLSwcnMuOxz8Q==" saltValue="YmWperjtt1/nTEFxiScQLg==" spinCount="100000" sheet="1" objects="1" scenarios="1"/>
  <mergeCells count="3">
    <mergeCell ref="A1:C1"/>
    <mergeCell ref="A3:C3"/>
    <mergeCell ref="A2:C2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640FA-BA7B-4485-8DA6-8329EBDDED8D}">
  <dimension ref="A1:E76"/>
  <sheetViews>
    <sheetView workbookViewId="0">
      <selection activeCell="E55" sqref="E55"/>
    </sheetView>
  </sheetViews>
  <sheetFormatPr defaultRowHeight="15" x14ac:dyDescent="0.25"/>
  <cols>
    <col min="1" max="1" width="55" style="1" customWidth="1"/>
    <col min="2" max="2" width="9.140625" style="1"/>
    <col min="3" max="4" width="24.7109375" style="10" customWidth="1"/>
    <col min="5" max="5" width="24.7109375" style="9" customWidth="1"/>
  </cols>
  <sheetData>
    <row r="1" spans="1:5" ht="15.75" x14ac:dyDescent="0.25">
      <c r="A1" s="55" t="s">
        <v>98</v>
      </c>
      <c r="B1" s="55"/>
      <c r="C1" s="55"/>
      <c r="D1" s="55"/>
      <c r="E1" s="55"/>
    </row>
    <row r="2" spans="1:5" ht="18.75" x14ac:dyDescent="0.3">
      <c r="A2" s="54"/>
      <c r="B2" s="54"/>
      <c r="C2" s="54"/>
      <c r="D2" s="54"/>
      <c r="E2" s="54"/>
    </row>
    <row r="3" spans="1:5" ht="18.75" x14ac:dyDescent="0.3">
      <c r="A3" s="54" t="s">
        <v>53</v>
      </c>
      <c r="B3" s="54"/>
      <c r="C3" s="54"/>
      <c r="D3" s="54"/>
      <c r="E3" s="54"/>
    </row>
    <row r="4" spans="1:5" ht="15.75" x14ac:dyDescent="0.25">
      <c r="A4" s="12" t="s">
        <v>1</v>
      </c>
    </row>
    <row r="5" spans="1:5" ht="15.75" x14ac:dyDescent="0.25">
      <c r="A5" s="56" t="s">
        <v>2</v>
      </c>
      <c r="B5" s="56" t="s">
        <v>3</v>
      </c>
      <c r="C5" s="58" t="s">
        <v>54</v>
      </c>
      <c r="D5" s="58"/>
      <c r="E5" s="58"/>
    </row>
    <row r="6" spans="1:5" ht="31.5" x14ac:dyDescent="0.25">
      <c r="A6" s="57"/>
      <c r="B6" s="57"/>
      <c r="C6" s="34" t="s">
        <v>55</v>
      </c>
      <c r="D6" s="34" t="s">
        <v>56</v>
      </c>
      <c r="E6" s="34" t="s">
        <v>57</v>
      </c>
    </row>
    <row r="7" spans="1:5" ht="15.75" x14ac:dyDescent="0.25">
      <c r="A7" s="15">
        <v>1</v>
      </c>
      <c r="B7" s="15">
        <v>2</v>
      </c>
      <c r="C7" s="15">
        <v>3</v>
      </c>
      <c r="D7" s="15">
        <v>4</v>
      </c>
      <c r="E7" s="15">
        <v>5</v>
      </c>
    </row>
    <row r="8" spans="1:5" ht="18.75" x14ac:dyDescent="0.3">
      <c r="A8" s="35" t="s">
        <v>5</v>
      </c>
      <c r="B8" s="37" t="s">
        <v>6</v>
      </c>
      <c r="C8" s="39">
        <f>'Плановый бюджет (Лист 3)'!C7</f>
        <v>0</v>
      </c>
      <c r="D8" s="40">
        <v>0</v>
      </c>
      <c r="E8" s="40">
        <f>C8-D8</f>
        <v>0</v>
      </c>
    </row>
    <row r="9" spans="1:5" ht="18.75" x14ac:dyDescent="0.3">
      <c r="A9" s="35" t="s">
        <v>7</v>
      </c>
      <c r="B9" s="37" t="s">
        <v>8</v>
      </c>
      <c r="C9" s="39">
        <f>'Плановый бюджет (Лист 3)'!C8</f>
        <v>0</v>
      </c>
      <c r="D9" s="39">
        <f>D10+D15+D20+D28+D40+D46+D55+D60</f>
        <v>0</v>
      </c>
      <c r="E9" s="39">
        <f>E10+E15+E20+E28+E40+E46+E55+E60</f>
        <v>0</v>
      </c>
    </row>
    <row r="10" spans="1:5" ht="37.5" x14ac:dyDescent="0.3">
      <c r="A10" s="35" t="s">
        <v>9</v>
      </c>
      <c r="B10" s="37" t="s">
        <v>10</v>
      </c>
      <c r="C10" s="39">
        <f>'Плановый бюджет (Лист 3)'!C9</f>
        <v>0</v>
      </c>
      <c r="D10" s="41">
        <f>D12+D13</f>
        <v>0</v>
      </c>
      <c r="E10" s="39">
        <f t="shared" ref="E10:E63" si="0">C10-D10</f>
        <v>0</v>
      </c>
    </row>
    <row r="11" spans="1:5" ht="18.75" x14ac:dyDescent="0.3">
      <c r="A11" s="36" t="s">
        <v>11</v>
      </c>
      <c r="B11" s="38" t="s">
        <v>12</v>
      </c>
      <c r="C11" s="38" t="s">
        <v>12</v>
      </c>
      <c r="D11" s="38" t="s">
        <v>12</v>
      </c>
      <c r="E11" s="38" t="s">
        <v>12</v>
      </c>
    </row>
    <row r="12" spans="1:5" ht="18.75" x14ac:dyDescent="0.3">
      <c r="A12" s="36" t="s">
        <v>13</v>
      </c>
      <c r="B12" s="37" t="s">
        <v>14</v>
      </c>
      <c r="C12" s="42">
        <f>'Плановый бюджет (Лист 3)'!C11</f>
        <v>0</v>
      </c>
      <c r="D12" s="43"/>
      <c r="E12" s="44">
        <f t="shared" si="0"/>
        <v>0</v>
      </c>
    </row>
    <row r="13" spans="1:5" ht="18.75" x14ac:dyDescent="0.3">
      <c r="A13" s="36" t="s">
        <v>15</v>
      </c>
      <c r="B13" s="37" t="s">
        <v>16</v>
      </c>
      <c r="C13" s="42">
        <f>'Плановый бюджет (Лист 3)'!C12</f>
        <v>0</v>
      </c>
      <c r="D13" s="43"/>
      <c r="E13" s="44">
        <f t="shared" si="0"/>
        <v>0</v>
      </c>
    </row>
    <row r="14" spans="1:5" ht="18.75" x14ac:dyDescent="0.3">
      <c r="A14" s="27"/>
      <c r="B14" s="48"/>
      <c r="C14" s="45"/>
      <c r="D14" s="45"/>
      <c r="E14" s="46"/>
    </row>
    <row r="15" spans="1:5" ht="18.75" x14ac:dyDescent="0.3">
      <c r="A15" s="35" t="s">
        <v>17</v>
      </c>
      <c r="B15" s="37" t="s">
        <v>18</v>
      </c>
      <c r="C15" s="41">
        <f>C17+C18</f>
        <v>0</v>
      </c>
      <c r="D15" s="41">
        <f>D17+D18</f>
        <v>0</v>
      </c>
      <c r="E15" s="41">
        <f>C15-D15</f>
        <v>0</v>
      </c>
    </row>
    <row r="16" spans="1:5" ht="18.75" x14ac:dyDescent="0.3">
      <c r="A16" s="36" t="s">
        <v>19</v>
      </c>
      <c r="B16" s="38" t="s">
        <v>12</v>
      </c>
      <c r="C16" s="38" t="s">
        <v>12</v>
      </c>
      <c r="D16" s="38" t="s">
        <v>12</v>
      </c>
      <c r="E16" s="38" t="s">
        <v>12</v>
      </c>
    </row>
    <row r="17" spans="1:5" ht="18.75" x14ac:dyDescent="0.3">
      <c r="A17" s="36" t="s">
        <v>66</v>
      </c>
      <c r="B17" s="37" t="s">
        <v>20</v>
      </c>
      <c r="C17" s="42">
        <f>'Плановый бюджет (Лист 3)'!C16</f>
        <v>0</v>
      </c>
      <c r="D17" s="47"/>
      <c r="E17" s="44">
        <f t="shared" si="0"/>
        <v>0</v>
      </c>
    </row>
    <row r="18" spans="1:5" ht="18.75" x14ac:dyDescent="0.3">
      <c r="A18" s="36" t="s">
        <v>67</v>
      </c>
      <c r="B18" s="37" t="s">
        <v>21</v>
      </c>
      <c r="C18" s="42">
        <f>'Плановый бюджет (Лист 3)'!C17</f>
        <v>0</v>
      </c>
      <c r="D18" s="47"/>
      <c r="E18" s="44">
        <f t="shared" si="0"/>
        <v>0</v>
      </c>
    </row>
    <row r="19" spans="1:5" ht="18.75" x14ac:dyDescent="0.3">
      <c r="A19" s="27"/>
      <c r="B19" s="48"/>
      <c r="C19" s="45"/>
      <c r="D19" s="45"/>
      <c r="E19" s="46"/>
    </row>
    <row r="20" spans="1:5" ht="18.75" x14ac:dyDescent="0.3">
      <c r="A20" s="35" t="s">
        <v>22</v>
      </c>
      <c r="B20" s="37" t="s">
        <v>23</v>
      </c>
      <c r="C20" s="41">
        <f>SUM(C22:C26)</f>
        <v>0</v>
      </c>
      <c r="D20" s="41">
        <f t="shared" ref="D20:E20" si="1">SUM(D22:D26)</f>
        <v>0</v>
      </c>
      <c r="E20" s="41">
        <f t="shared" si="1"/>
        <v>0</v>
      </c>
    </row>
    <row r="21" spans="1:5" ht="18.75" x14ac:dyDescent="0.3">
      <c r="A21" s="36" t="s">
        <v>19</v>
      </c>
      <c r="B21" s="38" t="s">
        <v>12</v>
      </c>
      <c r="C21" s="38" t="s">
        <v>12</v>
      </c>
      <c r="D21" s="38" t="s">
        <v>12</v>
      </c>
      <c r="E21" s="38" t="s">
        <v>12</v>
      </c>
    </row>
    <row r="22" spans="1:5" ht="18.75" x14ac:dyDescent="0.3">
      <c r="A22" s="36">
        <f>'Плановый бюджет (Лист 3)'!A21</f>
        <v>0</v>
      </c>
      <c r="B22" s="38" t="str">
        <f>'Плановый бюджет (Лист 3)'!B21</f>
        <v>0330.1</v>
      </c>
      <c r="C22" s="42">
        <f>'Плановый бюджет (Лист 3)'!C21</f>
        <v>0</v>
      </c>
      <c r="D22" s="47"/>
      <c r="E22" s="44">
        <f t="shared" si="0"/>
        <v>0</v>
      </c>
    </row>
    <row r="23" spans="1:5" ht="18.75" x14ac:dyDescent="0.3">
      <c r="A23" s="36">
        <f>'Плановый бюджет (Лист 3)'!A22</f>
        <v>0</v>
      </c>
      <c r="B23" s="38" t="str">
        <f>'Плановый бюджет (Лист 3)'!B22</f>
        <v>0330.2</v>
      </c>
      <c r="C23" s="42">
        <f>'Плановый бюджет (Лист 3)'!C22</f>
        <v>0</v>
      </c>
      <c r="D23" s="47"/>
      <c r="E23" s="44">
        <f t="shared" si="0"/>
        <v>0</v>
      </c>
    </row>
    <row r="24" spans="1:5" ht="18.75" x14ac:dyDescent="0.3">
      <c r="A24" s="36">
        <f>'Плановый бюджет (Лист 3)'!A23</f>
        <v>0</v>
      </c>
      <c r="B24" s="38" t="str">
        <f>'Плановый бюджет (Лист 3)'!B23</f>
        <v>0330.3</v>
      </c>
      <c r="C24" s="42">
        <f>'Плановый бюджет (Лист 3)'!C23</f>
        <v>0</v>
      </c>
      <c r="D24" s="47"/>
      <c r="E24" s="44">
        <f t="shared" si="0"/>
        <v>0</v>
      </c>
    </row>
    <row r="25" spans="1:5" ht="18.75" x14ac:dyDescent="0.3">
      <c r="A25" s="36">
        <f>'Плановый бюджет (Лист 3)'!A24</f>
        <v>0</v>
      </c>
      <c r="B25" s="38" t="str">
        <f>'Плановый бюджет (Лист 3)'!B24</f>
        <v>0330.4</v>
      </c>
      <c r="C25" s="42">
        <f>'Плановый бюджет (Лист 3)'!C24</f>
        <v>0</v>
      </c>
      <c r="D25" s="47"/>
      <c r="E25" s="44">
        <f t="shared" si="0"/>
        <v>0</v>
      </c>
    </row>
    <row r="26" spans="1:5" ht="18.75" x14ac:dyDescent="0.3">
      <c r="A26" s="36">
        <f>'Плановый бюджет (Лист 3)'!A25</f>
        <v>0</v>
      </c>
      <c r="B26" s="38" t="str">
        <f>'Плановый бюджет (Лист 3)'!B25</f>
        <v>0330.5</v>
      </c>
      <c r="C26" s="42">
        <f>'Плановый бюджет (Лист 3)'!C25</f>
        <v>0</v>
      </c>
      <c r="D26" s="47"/>
      <c r="E26" s="44">
        <f t="shared" si="0"/>
        <v>0</v>
      </c>
    </row>
    <row r="27" spans="1:5" ht="18.75" x14ac:dyDescent="0.3">
      <c r="A27" s="27"/>
      <c r="B27" s="48"/>
      <c r="C27" s="45"/>
      <c r="D27" s="45"/>
      <c r="E27" s="46"/>
    </row>
    <row r="28" spans="1:5" ht="18.75" x14ac:dyDescent="0.3">
      <c r="A28" s="35" t="s">
        <v>24</v>
      </c>
      <c r="B28" s="37" t="s">
        <v>25</v>
      </c>
      <c r="C28" s="41">
        <f>SUM(C30:C38)</f>
        <v>0</v>
      </c>
      <c r="D28" s="41">
        <f t="shared" ref="D28:E28" si="2">SUM(D30:D38)</f>
        <v>0</v>
      </c>
      <c r="E28" s="41">
        <f t="shared" si="2"/>
        <v>0</v>
      </c>
    </row>
    <row r="29" spans="1:5" ht="18.75" x14ac:dyDescent="0.3">
      <c r="A29" s="36" t="s">
        <v>19</v>
      </c>
      <c r="B29" s="38" t="s">
        <v>12</v>
      </c>
      <c r="C29" s="38" t="s">
        <v>12</v>
      </c>
      <c r="D29" s="38" t="s">
        <v>12</v>
      </c>
      <c r="E29" s="38" t="s">
        <v>12</v>
      </c>
    </row>
    <row r="30" spans="1:5" ht="37.5" x14ac:dyDescent="0.3">
      <c r="A30" s="36" t="s">
        <v>26</v>
      </c>
      <c r="B30" s="37" t="s">
        <v>73</v>
      </c>
      <c r="C30" s="42">
        <f>'Плановый бюджет (Лист 3)'!C29</f>
        <v>0</v>
      </c>
      <c r="D30" s="47"/>
      <c r="E30" s="44">
        <f t="shared" si="0"/>
        <v>0</v>
      </c>
    </row>
    <row r="31" spans="1:5" ht="37.5" x14ac:dyDescent="0.3">
      <c r="A31" s="36" t="s">
        <v>27</v>
      </c>
      <c r="B31" s="37" t="s">
        <v>74</v>
      </c>
      <c r="C31" s="42">
        <f>'Плановый бюджет (Лист 3)'!C30</f>
        <v>0</v>
      </c>
      <c r="D31" s="47"/>
      <c r="E31" s="44">
        <f t="shared" si="0"/>
        <v>0</v>
      </c>
    </row>
    <row r="32" spans="1:5" ht="37.5" x14ac:dyDescent="0.3">
      <c r="A32" s="36" t="s">
        <v>28</v>
      </c>
      <c r="B32" s="37" t="s">
        <v>75</v>
      </c>
      <c r="C32" s="42">
        <f>'Плановый бюджет (Лист 3)'!C31</f>
        <v>0</v>
      </c>
      <c r="D32" s="47"/>
      <c r="E32" s="44">
        <f t="shared" si="0"/>
        <v>0</v>
      </c>
    </row>
    <row r="33" spans="1:5" ht="37.5" x14ac:dyDescent="0.3">
      <c r="A33" s="36" t="s">
        <v>29</v>
      </c>
      <c r="B33" s="37" t="s">
        <v>76</v>
      </c>
      <c r="C33" s="42">
        <f>'Плановый бюджет (Лист 3)'!C32</f>
        <v>0</v>
      </c>
      <c r="D33" s="47"/>
      <c r="E33" s="44">
        <f t="shared" si="0"/>
        <v>0</v>
      </c>
    </row>
    <row r="34" spans="1:5" ht="75" x14ac:dyDescent="0.3">
      <c r="A34" s="36" t="s">
        <v>30</v>
      </c>
      <c r="B34" s="37" t="s">
        <v>77</v>
      </c>
      <c r="C34" s="42">
        <f>'Плановый бюджет (Лист 3)'!C33</f>
        <v>0</v>
      </c>
      <c r="D34" s="47"/>
      <c r="E34" s="44">
        <f t="shared" si="0"/>
        <v>0</v>
      </c>
    </row>
    <row r="35" spans="1:5" ht="37.5" x14ac:dyDescent="0.3">
      <c r="A35" s="36" t="s">
        <v>31</v>
      </c>
      <c r="B35" s="37" t="s">
        <v>78</v>
      </c>
      <c r="C35" s="42">
        <f>'Плановый бюджет (Лист 3)'!C34</f>
        <v>0</v>
      </c>
      <c r="D35" s="47"/>
      <c r="E35" s="44">
        <f t="shared" si="0"/>
        <v>0</v>
      </c>
    </row>
    <row r="36" spans="1:5" ht="18.75" x14ac:dyDescent="0.3">
      <c r="A36" s="36">
        <f>'Плановый бюджет (Лист 3)'!A35</f>
        <v>0</v>
      </c>
      <c r="B36" s="37" t="s">
        <v>79</v>
      </c>
      <c r="C36" s="42">
        <f>'Плановый бюджет (Лист 3)'!C35</f>
        <v>0</v>
      </c>
      <c r="D36" s="47"/>
      <c r="E36" s="44">
        <f t="shared" si="0"/>
        <v>0</v>
      </c>
    </row>
    <row r="37" spans="1:5" ht="18.75" x14ac:dyDescent="0.3">
      <c r="A37" s="36">
        <f>'Плановый бюджет (Лист 3)'!A36</f>
        <v>0</v>
      </c>
      <c r="B37" s="37" t="s">
        <v>80</v>
      </c>
      <c r="C37" s="42">
        <f>'Плановый бюджет (Лист 3)'!C36</f>
        <v>0</v>
      </c>
      <c r="D37" s="47"/>
      <c r="E37" s="44">
        <f t="shared" si="0"/>
        <v>0</v>
      </c>
    </row>
    <row r="38" spans="1:5" ht="18.75" x14ac:dyDescent="0.3">
      <c r="A38" s="36">
        <f>'Плановый бюджет (Лист 3)'!A37</f>
        <v>0</v>
      </c>
      <c r="B38" s="37" t="s">
        <v>81</v>
      </c>
      <c r="C38" s="42">
        <f>'Плановый бюджет (Лист 3)'!C37</f>
        <v>0</v>
      </c>
      <c r="D38" s="47"/>
      <c r="E38" s="44">
        <f t="shared" si="0"/>
        <v>0</v>
      </c>
    </row>
    <row r="39" spans="1:5" ht="18.75" x14ac:dyDescent="0.3">
      <c r="A39" s="27"/>
      <c r="B39" s="48"/>
      <c r="C39" s="45"/>
      <c r="D39" s="45"/>
      <c r="E39" s="46"/>
    </row>
    <row r="40" spans="1:5" ht="56.25" x14ac:dyDescent="0.3">
      <c r="A40" s="35" t="s">
        <v>32</v>
      </c>
      <c r="B40" s="37" t="s">
        <v>33</v>
      </c>
      <c r="C40" s="41">
        <f>SUM(C42:C44)</f>
        <v>0</v>
      </c>
      <c r="D40" s="41">
        <f>SUM(D42:D44)</f>
        <v>0</v>
      </c>
      <c r="E40" s="41">
        <f>SUM(E42:E44)</f>
        <v>0</v>
      </c>
    </row>
    <row r="41" spans="1:5" ht="18.75" x14ac:dyDescent="0.3">
      <c r="A41" s="36" t="s">
        <v>11</v>
      </c>
      <c r="B41" s="38" t="s">
        <v>12</v>
      </c>
      <c r="C41" s="38" t="s">
        <v>12</v>
      </c>
      <c r="D41" s="38" t="s">
        <v>12</v>
      </c>
      <c r="E41" s="38" t="s">
        <v>12</v>
      </c>
    </row>
    <row r="42" spans="1:5" ht="75" x14ac:dyDescent="0.3">
      <c r="A42" s="36" t="s">
        <v>34</v>
      </c>
      <c r="B42" s="37" t="s">
        <v>82</v>
      </c>
      <c r="C42" s="42">
        <f>'Плановый бюджет (Лист 3)'!C41</f>
        <v>0</v>
      </c>
      <c r="D42" s="47"/>
      <c r="E42" s="44">
        <f t="shared" si="0"/>
        <v>0</v>
      </c>
    </row>
    <row r="43" spans="1:5" ht="168.75" x14ac:dyDescent="0.3">
      <c r="A43" s="36" t="s">
        <v>35</v>
      </c>
      <c r="B43" s="37" t="s">
        <v>83</v>
      </c>
      <c r="C43" s="42">
        <f>'Плановый бюджет (Лист 3)'!C42</f>
        <v>0</v>
      </c>
      <c r="D43" s="47"/>
      <c r="E43" s="44">
        <f t="shared" si="0"/>
        <v>0</v>
      </c>
    </row>
    <row r="44" spans="1:5" ht="18.75" x14ac:dyDescent="0.3">
      <c r="A44" s="36" t="s">
        <v>36</v>
      </c>
      <c r="B44" s="37" t="s">
        <v>84</v>
      </c>
      <c r="C44" s="42">
        <f>'Плановый бюджет (Лист 3)'!C43</f>
        <v>0</v>
      </c>
      <c r="D44" s="47"/>
      <c r="E44" s="44">
        <f t="shared" si="0"/>
        <v>0</v>
      </c>
    </row>
    <row r="45" spans="1:5" ht="18.75" x14ac:dyDescent="0.3">
      <c r="A45" s="27"/>
      <c r="B45" s="48"/>
      <c r="C45" s="45"/>
      <c r="D45" s="45"/>
      <c r="E45" s="46"/>
    </row>
    <row r="46" spans="1:5" ht="37.5" x14ac:dyDescent="0.3">
      <c r="A46" s="35" t="s">
        <v>37</v>
      </c>
      <c r="B46" s="37" t="s">
        <v>38</v>
      </c>
      <c r="C46" s="41">
        <f>SUM(C48:C53)</f>
        <v>0</v>
      </c>
      <c r="D46" s="41">
        <f t="shared" ref="D46:E46" si="3">SUM(D48:D53)</f>
        <v>0</v>
      </c>
      <c r="E46" s="41">
        <f t="shared" si="3"/>
        <v>0</v>
      </c>
    </row>
    <row r="47" spans="1:5" ht="18.75" x14ac:dyDescent="0.3">
      <c r="A47" s="36" t="s">
        <v>11</v>
      </c>
      <c r="B47" s="38" t="s">
        <v>12</v>
      </c>
      <c r="C47" s="42" t="s">
        <v>12</v>
      </c>
      <c r="D47" s="43" t="s">
        <v>12</v>
      </c>
      <c r="E47" s="43" t="s">
        <v>12</v>
      </c>
    </row>
    <row r="48" spans="1:5" ht="37.5" x14ac:dyDescent="0.3">
      <c r="A48" s="36" t="s">
        <v>39</v>
      </c>
      <c r="B48" s="37" t="s">
        <v>85</v>
      </c>
      <c r="C48" s="42">
        <f>'Плановый бюджет (Лист 3)'!C47</f>
        <v>0</v>
      </c>
      <c r="D48" s="43"/>
      <c r="E48" s="42">
        <f t="shared" si="0"/>
        <v>0</v>
      </c>
    </row>
    <row r="49" spans="1:5" ht="18.75" x14ac:dyDescent="0.3">
      <c r="A49" s="36" t="s">
        <v>40</v>
      </c>
      <c r="B49" s="37" t="s">
        <v>86</v>
      </c>
      <c r="C49" s="42">
        <f>'Плановый бюджет (Лист 3)'!C48</f>
        <v>0</v>
      </c>
      <c r="D49" s="43"/>
      <c r="E49" s="42">
        <f t="shared" si="0"/>
        <v>0</v>
      </c>
    </row>
    <row r="50" spans="1:5" ht="37.5" x14ac:dyDescent="0.3">
      <c r="A50" s="36" t="s">
        <v>41</v>
      </c>
      <c r="B50" s="37" t="s">
        <v>87</v>
      </c>
      <c r="C50" s="42">
        <f>'Плановый бюджет (Лист 3)'!C49</f>
        <v>0</v>
      </c>
      <c r="D50" s="43"/>
      <c r="E50" s="42">
        <f t="shared" si="0"/>
        <v>0</v>
      </c>
    </row>
    <row r="51" spans="1:5" ht="18.75" x14ac:dyDescent="0.3">
      <c r="A51" s="36">
        <f>'Плановый бюджет (Лист 3)'!A50</f>
        <v>0</v>
      </c>
      <c r="B51" s="37" t="s">
        <v>88</v>
      </c>
      <c r="C51" s="42">
        <f>'Плановый бюджет (Лист 3)'!C50</f>
        <v>0</v>
      </c>
      <c r="D51" s="43"/>
      <c r="E51" s="42">
        <f t="shared" si="0"/>
        <v>0</v>
      </c>
    </row>
    <row r="52" spans="1:5" ht="18.75" x14ac:dyDescent="0.3">
      <c r="A52" s="36">
        <f>'Плановый бюджет (Лист 3)'!A51</f>
        <v>0</v>
      </c>
      <c r="B52" s="37" t="s">
        <v>89</v>
      </c>
      <c r="C52" s="42">
        <f>'Плановый бюджет (Лист 3)'!C51</f>
        <v>0</v>
      </c>
      <c r="D52" s="43"/>
      <c r="E52" s="42">
        <f t="shared" si="0"/>
        <v>0</v>
      </c>
    </row>
    <row r="53" spans="1:5" ht="18.75" x14ac:dyDescent="0.3">
      <c r="A53" s="36">
        <f>'Плановый бюджет (Лист 3)'!A52</f>
        <v>0</v>
      </c>
      <c r="B53" s="37" t="s">
        <v>90</v>
      </c>
      <c r="C53" s="42">
        <f>'Плановый бюджет (Лист 3)'!C52</f>
        <v>0</v>
      </c>
      <c r="D53" s="43"/>
      <c r="E53" s="42">
        <f t="shared" si="0"/>
        <v>0</v>
      </c>
    </row>
    <row r="54" spans="1:5" ht="18.75" x14ac:dyDescent="0.3">
      <c r="A54" s="27"/>
      <c r="B54" s="48"/>
      <c r="C54" s="45"/>
      <c r="D54" s="45"/>
      <c r="E54" s="46"/>
    </row>
    <row r="55" spans="1:5" ht="18.75" x14ac:dyDescent="0.3">
      <c r="A55" s="35" t="s">
        <v>42</v>
      </c>
      <c r="B55" s="37" t="s">
        <v>43</v>
      </c>
      <c r="C55" s="39">
        <f>SUM(C57:C58)</f>
        <v>0</v>
      </c>
      <c r="D55" s="39">
        <f>SUM(D57:D58)</f>
        <v>0</v>
      </c>
      <c r="E55" s="39">
        <f>SUM(E57:E58)</f>
        <v>0</v>
      </c>
    </row>
    <row r="56" spans="1:5" ht="18.75" x14ac:dyDescent="0.3">
      <c r="A56" s="36" t="s">
        <v>44</v>
      </c>
      <c r="B56" s="38" t="s">
        <v>12</v>
      </c>
      <c r="C56" s="38" t="s">
        <v>12</v>
      </c>
      <c r="D56" s="38" t="s">
        <v>12</v>
      </c>
      <c r="E56" s="38" t="s">
        <v>12</v>
      </c>
    </row>
    <row r="57" spans="1:5" ht="18.75" x14ac:dyDescent="0.3">
      <c r="A57" s="36" t="str">
        <f>'Плановый бюджет (Лист 3)'!A56</f>
        <v>религиозные</v>
      </c>
      <c r="B57" s="38" t="s">
        <v>91</v>
      </c>
      <c r="C57" s="42">
        <f>'Плановый бюджет (Лист 3)'!C56</f>
        <v>0</v>
      </c>
      <c r="D57" s="43"/>
      <c r="E57" s="44">
        <f t="shared" si="0"/>
        <v>0</v>
      </c>
    </row>
    <row r="58" spans="1:5" ht="18.75" x14ac:dyDescent="0.3">
      <c r="A58" s="36" t="str">
        <f>'Плановый бюджет (Лист 3)'!A57</f>
        <v>прочие</v>
      </c>
      <c r="B58" s="38" t="s">
        <v>92</v>
      </c>
      <c r="C58" s="42">
        <f>'Плановый бюджет (Лист 3)'!C57</f>
        <v>0</v>
      </c>
      <c r="D58" s="43"/>
      <c r="E58" s="44">
        <f t="shared" si="0"/>
        <v>0</v>
      </c>
    </row>
    <row r="59" spans="1:5" ht="18.75" x14ac:dyDescent="0.3">
      <c r="A59" s="27"/>
      <c r="B59" s="48"/>
      <c r="C59" s="45"/>
      <c r="D59" s="45"/>
      <c r="E59" s="46"/>
    </row>
    <row r="60" spans="1:5" ht="56.25" x14ac:dyDescent="0.3">
      <c r="A60" s="35" t="s">
        <v>45</v>
      </c>
      <c r="B60" s="37" t="s">
        <v>46</v>
      </c>
      <c r="C60" s="39">
        <f>C62+C63</f>
        <v>0</v>
      </c>
      <c r="D60" s="39">
        <f t="shared" ref="D60:E60" si="4">D62+D63</f>
        <v>0</v>
      </c>
      <c r="E60" s="39">
        <f t="shared" si="4"/>
        <v>0</v>
      </c>
    </row>
    <row r="61" spans="1:5" ht="18.75" x14ac:dyDescent="0.3">
      <c r="A61" s="36" t="s">
        <v>44</v>
      </c>
      <c r="B61" s="38" t="s">
        <v>12</v>
      </c>
      <c r="C61" s="38" t="s">
        <v>12</v>
      </c>
      <c r="D61" s="38" t="s">
        <v>12</v>
      </c>
      <c r="E61" s="38" t="s">
        <v>12</v>
      </c>
    </row>
    <row r="62" spans="1:5" ht="18.75" x14ac:dyDescent="0.3">
      <c r="A62" s="36" t="s">
        <v>47</v>
      </c>
      <c r="B62" s="37" t="s">
        <v>94</v>
      </c>
      <c r="C62" s="42">
        <f>'Плановый бюджет (Лист 3)'!C61</f>
        <v>0</v>
      </c>
      <c r="D62" s="43"/>
      <c r="E62" s="44">
        <f t="shared" si="0"/>
        <v>0</v>
      </c>
    </row>
    <row r="63" spans="1:5" ht="18.75" x14ac:dyDescent="0.3">
      <c r="A63" s="36" t="s">
        <v>48</v>
      </c>
      <c r="B63" s="37" t="s">
        <v>95</v>
      </c>
      <c r="C63" s="42">
        <f>'Плановый бюджет (Лист 3)'!C62</f>
        <v>0</v>
      </c>
      <c r="D63" s="43"/>
      <c r="E63" s="44">
        <f t="shared" si="0"/>
        <v>0</v>
      </c>
    </row>
    <row r="64" spans="1:5" x14ac:dyDescent="0.25">
      <c r="A64" s="6"/>
      <c r="B64" s="6"/>
      <c r="C64" s="8"/>
      <c r="D64" s="8"/>
      <c r="E64" s="8"/>
    </row>
    <row r="65" spans="1:5" ht="15.75" x14ac:dyDescent="0.25">
      <c r="A65" s="20" t="s">
        <v>49</v>
      </c>
      <c r="B65" s="6"/>
      <c r="C65" s="8"/>
      <c r="D65" s="8"/>
      <c r="E65" s="8"/>
    </row>
    <row r="66" spans="1:5" ht="15.75" x14ac:dyDescent="0.25">
      <c r="A66" s="20"/>
      <c r="B66" s="6"/>
      <c r="C66" s="8"/>
      <c r="D66" s="8"/>
      <c r="E66" s="8"/>
    </row>
    <row r="67" spans="1:5" ht="15.75" x14ac:dyDescent="0.25">
      <c r="A67" s="20" t="s">
        <v>50</v>
      </c>
      <c r="B67" s="6"/>
      <c r="C67" s="8"/>
      <c r="D67" s="8"/>
      <c r="E67" s="8"/>
    </row>
    <row r="68" spans="1:5" ht="15.75" x14ac:dyDescent="0.25">
      <c r="A68" s="20"/>
      <c r="B68" s="7"/>
      <c r="C68" s="8"/>
      <c r="D68" s="8"/>
      <c r="E68" s="8"/>
    </row>
    <row r="69" spans="1:5" ht="15.75" x14ac:dyDescent="0.25">
      <c r="A69" s="21" t="s">
        <v>51</v>
      </c>
      <c r="B69" s="7"/>
      <c r="C69" s="8"/>
      <c r="D69" s="8"/>
      <c r="E69" s="8"/>
    </row>
    <row r="70" spans="1:5" ht="15.75" x14ac:dyDescent="0.25">
      <c r="A70" s="21"/>
      <c r="B70" s="6"/>
      <c r="C70" s="8"/>
      <c r="D70" s="8"/>
      <c r="E70" s="8"/>
    </row>
    <row r="71" spans="1:5" ht="15.75" x14ac:dyDescent="0.25">
      <c r="A71" s="20" t="s">
        <v>97</v>
      </c>
      <c r="B71" s="6"/>
      <c r="C71" s="8"/>
      <c r="D71" s="8"/>
      <c r="E71" s="8"/>
    </row>
    <row r="72" spans="1:5" x14ac:dyDescent="0.25">
      <c r="A72" s="6"/>
      <c r="B72" s="6"/>
      <c r="C72" s="8"/>
      <c r="D72" s="8"/>
    </row>
    <row r="73" spans="1:5" x14ac:dyDescent="0.25">
      <c r="A73" s="6"/>
      <c r="B73" s="2"/>
      <c r="C73" s="11"/>
      <c r="D73" s="11"/>
    </row>
    <row r="74" spans="1:5" x14ac:dyDescent="0.25">
      <c r="A74" s="2"/>
      <c r="B74" s="2"/>
      <c r="C74" s="11"/>
      <c r="D74" s="11"/>
    </row>
    <row r="75" spans="1:5" x14ac:dyDescent="0.25">
      <c r="A75" s="2"/>
      <c r="B75" s="6"/>
      <c r="C75" s="8"/>
      <c r="D75" s="8"/>
    </row>
    <row r="76" spans="1:5" x14ac:dyDescent="0.25">
      <c r="A76" s="6"/>
    </row>
  </sheetData>
  <sheetProtection algorithmName="SHA-512" hashValue="1rwpqJA/aCCYKyJi/F9U3hJWIy9+di/MaA7g+TN7i1EGQEur5ZSugPEAG8cn2OAEYhHrLnDxXRDWuqvS1q70hA==" saltValue="VmZgxQKO8+sYbyUb8ind/Q==" spinCount="100000" sheet="1" objects="1" scenarios="1"/>
  <mergeCells count="6">
    <mergeCell ref="A1:E1"/>
    <mergeCell ref="A3:E3"/>
    <mergeCell ref="A2:E2"/>
    <mergeCell ref="A5:A6"/>
    <mergeCell ref="B5:B6"/>
    <mergeCell ref="C5:E5"/>
  </mergeCells>
  <phoneticPr fontId="5" type="noConversion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A173E-DDF6-4AFC-B5F3-5649170E0AF6}">
  <dimension ref="A1:F18"/>
  <sheetViews>
    <sheetView workbookViewId="0">
      <selection activeCell="A2" sqref="A2"/>
    </sheetView>
  </sheetViews>
  <sheetFormatPr defaultRowHeight="18.75" x14ac:dyDescent="0.3"/>
  <cols>
    <col min="1" max="1" width="4.85546875" style="49" customWidth="1"/>
    <col min="2" max="3" width="41.140625" style="49" customWidth="1"/>
    <col min="4" max="4" width="27.42578125" style="49" customWidth="1"/>
    <col min="5" max="5" width="35.28515625" style="49" customWidth="1"/>
    <col min="6" max="6" width="34.42578125" style="49" customWidth="1"/>
    <col min="7" max="16384" width="9.140625" style="49"/>
  </cols>
  <sheetData>
    <row r="1" spans="1:6" x14ac:dyDescent="0.3">
      <c r="A1" s="55" t="s">
        <v>98</v>
      </c>
      <c r="B1" s="55"/>
      <c r="C1" s="55"/>
      <c r="D1" s="55"/>
      <c r="E1" s="55"/>
    </row>
    <row r="3" spans="1:6" x14ac:dyDescent="0.3">
      <c r="A3" s="59" t="s">
        <v>58</v>
      </c>
      <c r="B3" s="59"/>
      <c r="C3" s="59"/>
      <c r="D3" s="59"/>
      <c r="E3" s="59"/>
      <c r="F3" s="59"/>
    </row>
    <row r="5" spans="1:6" ht="37.5" x14ac:dyDescent="0.3">
      <c r="A5" s="50" t="s">
        <v>59</v>
      </c>
      <c r="B5" s="50" t="s">
        <v>60</v>
      </c>
      <c r="C5" s="50" t="s">
        <v>61</v>
      </c>
      <c r="D5" s="50" t="s">
        <v>62</v>
      </c>
      <c r="E5" s="50" t="s">
        <v>63</v>
      </c>
      <c r="F5" s="50" t="s">
        <v>64</v>
      </c>
    </row>
    <row r="6" spans="1:6" x14ac:dyDescent="0.3">
      <c r="A6" s="50">
        <v>1</v>
      </c>
      <c r="B6" s="50">
        <v>2</v>
      </c>
      <c r="C6" s="50">
        <v>3</v>
      </c>
      <c r="D6" s="50">
        <v>4</v>
      </c>
      <c r="E6" s="50">
        <v>5</v>
      </c>
      <c r="F6" s="50">
        <v>6</v>
      </c>
    </row>
    <row r="7" spans="1:6" x14ac:dyDescent="0.3">
      <c r="A7" s="50">
        <v>1</v>
      </c>
      <c r="B7" s="50"/>
      <c r="C7" s="50"/>
      <c r="D7" s="50"/>
      <c r="E7" s="50"/>
      <c r="F7" s="51"/>
    </row>
    <row r="8" spans="1:6" x14ac:dyDescent="0.3">
      <c r="A8" s="50">
        <v>2</v>
      </c>
      <c r="B8" s="50"/>
      <c r="C8" s="50"/>
      <c r="D8" s="50"/>
      <c r="E8" s="50"/>
      <c r="F8" s="51"/>
    </row>
    <row r="9" spans="1:6" x14ac:dyDescent="0.3">
      <c r="A9" s="50">
        <v>3</v>
      </c>
      <c r="B9" s="50"/>
      <c r="C9" s="50"/>
      <c r="D9" s="50"/>
      <c r="E9" s="50"/>
      <c r="F9" s="51"/>
    </row>
    <row r="10" spans="1:6" x14ac:dyDescent="0.3">
      <c r="A10" s="50">
        <v>4</v>
      </c>
      <c r="B10" s="50"/>
      <c r="C10" s="50"/>
      <c r="D10" s="50"/>
      <c r="E10" s="50"/>
      <c r="F10" s="51"/>
    </row>
    <row r="11" spans="1:6" x14ac:dyDescent="0.3">
      <c r="A11" s="50">
        <v>5</v>
      </c>
      <c r="B11" s="50"/>
      <c r="C11" s="50"/>
      <c r="D11" s="50"/>
      <c r="E11" s="50"/>
      <c r="F11" s="51"/>
    </row>
    <row r="13" spans="1:6" x14ac:dyDescent="0.3">
      <c r="B13" s="49" t="s">
        <v>49</v>
      </c>
    </row>
    <row r="16" spans="1:6" x14ac:dyDescent="0.3">
      <c r="B16" s="52" t="s">
        <v>51</v>
      </c>
      <c r="C16" s="52"/>
    </row>
    <row r="17" spans="2:3" x14ac:dyDescent="0.3">
      <c r="B17" s="52"/>
      <c r="C17" s="52"/>
    </row>
    <row r="18" spans="2:3" x14ac:dyDescent="0.3">
      <c r="B18" s="49" t="s">
        <v>65</v>
      </c>
    </row>
  </sheetData>
  <mergeCells count="2">
    <mergeCell ref="A3:F3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Плановый бюджет (Лист 3)</vt:lpstr>
      <vt:lpstr>ПБ корр</vt:lpstr>
      <vt:lpstr>Мероприятия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Викулова Е.В.</dc:creator>
  <cp:lastModifiedBy>Викулова Е.В.</cp:lastModifiedBy>
  <cp:lastPrinted>2025-01-22T12:15:45Z</cp:lastPrinted>
  <dcterms:created xsi:type="dcterms:W3CDTF">2025-01-21T08:03:15Z</dcterms:created>
  <dcterms:modified xsi:type="dcterms:W3CDTF">2025-01-30T07:00:02Z</dcterms:modified>
</cp:coreProperties>
</file>